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106" documentId="11_78A68EE53F707E0C03325E28D18B31D257B00CFC" xr6:coauthVersionLast="47" xr6:coauthVersionMax="47" xr10:uidLastSave="{A8CD8B20-FB8E-4BA9-A5BB-47E466648DE5}"/>
  <bookViews>
    <workbookView xWindow="-28920" yWindow="-120" windowWidth="29040" windowHeight="15840" xr2:uid="{00000000-000D-0000-FFFF-FFFF00000000}"/>
  </bookViews>
  <sheets>
    <sheet name="Cenová struktura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" l="1"/>
  <c r="D6" i="2"/>
  <c r="E21" i="2"/>
  <c r="E20" i="2"/>
  <c r="E19" i="2"/>
  <c r="E18" i="2"/>
  <c r="E17" i="2"/>
  <c r="E16" i="2"/>
  <c r="E15" i="2"/>
  <c r="E14" i="2"/>
  <c r="E9" i="2"/>
  <c r="E8" i="2"/>
  <c r="E7" i="2"/>
  <c r="E4" i="2"/>
  <c r="E10" i="2" s="1"/>
  <c r="E13" i="2" l="1"/>
  <c r="E22" i="2" s="1"/>
  <c r="E24" i="2" l="1"/>
</calcChain>
</file>

<file path=xl/sharedStrings.xml><?xml version="1.0" encoding="utf-8"?>
<sst xmlns="http://schemas.openxmlformats.org/spreadsheetml/2006/main" count="47" uniqueCount="32">
  <si>
    <t>Položka</t>
  </si>
  <si>
    <t>Název jednotky</t>
  </si>
  <si>
    <t>Počet jednotek</t>
  </si>
  <si>
    <t>Cena za jednotku v Kč bez DPH</t>
  </si>
  <si>
    <t>Cena za uvedený počet jednotek v Kč bez DPH</t>
  </si>
  <si>
    <t>Dodávka a implementace SW AZD
(Cena Díla)</t>
  </si>
  <si>
    <t>kus</t>
  </si>
  <si>
    <t>rok</t>
  </si>
  <si>
    <t>Monitoring a profylaxe</t>
  </si>
  <si>
    <t>Standardní činnosti</t>
  </si>
  <si>
    <t>Řešení Incidentů</t>
  </si>
  <si>
    <t>CENA CELKEM – PEVNÉ PLNĚNÍ</t>
  </si>
  <si>
    <t>Počet jednotek za 4 roky*</t>
  </si>
  <si>
    <t>Rozvoj SW AZD (Řešení požadavků)</t>
  </si>
  <si>
    <t>**</t>
  </si>
  <si>
    <t xml:space="preserve">Projektový manažer  </t>
  </si>
  <si>
    <t>člověkohodina</t>
  </si>
  <si>
    <t xml:space="preserve">Architekt řešení </t>
  </si>
  <si>
    <t>Byznys analytik</t>
  </si>
  <si>
    <t xml:space="preserve">Programátor  </t>
  </si>
  <si>
    <t xml:space="preserve">Databázový specialista </t>
  </si>
  <si>
    <t xml:space="preserve">Tester </t>
  </si>
  <si>
    <t xml:space="preserve">Školitel  </t>
  </si>
  <si>
    <t xml:space="preserve">Specialista servisní podpory  </t>
  </si>
  <si>
    <t>CELKOVÁ NABÍDKOVÁ CENA</t>
  </si>
  <si>
    <t>*</t>
  </si>
  <si>
    <t xml:space="preserve">Jedná se o modelový koš - předpokládaný počet jednotek pro účely stanovení nabídkové ceny. Tento počet Zadavatele (Objednatele) nezavazuje. </t>
  </si>
  <si>
    <t>Počet jednotek u Služby rozvoje je zcela orientační, nemusí být odebrán v žádném rozsahu, může být ale i převýšen.</t>
  </si>
  <si>
    <t>Integrace aplikací a IS za účelem archivace dat a dokumentů v rozsahu 195 člověkodnů (1560 člověkohodin)</t>
  </si>
  <si>
    <t>Dodavatel vyplňuje pouze žlutá  pole. Dodavatel nesmí zasahovat do nastavených vzorců ani doplňovat další položky do tabulky.</t>
  </si>
  <si>
    <t xml:space="preserve">Služby podpory a údržby SW AZD na dobu 4 let </t>
  </si>
  <si>
    <t>CENA CELKEM – RÁMCOVÉ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</si>
</sst>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</font>
    <font>
      <sz val="10"/>
      <color theme="1"/>
      <name val="Arial"/>
    </font>
    <font>
      <b/>
      <sz val="10"/>
      <color rgb="FFFF0000"/>
      <name val="Arial"/>
    </font>
    <font>
      <sz val="10"/>
      <color theme="1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277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2C7E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/>
    </xf>
    <xf numFmtId="49" fontId="3" fillId="0" borderId="0" xfId="0" applyNumberFormat="1" applyFont="1"/>
    <xf numFmtId="49" fontId="2" fillId="0" borderId="0" xfId="0" applyNumberFormat="1" applyFont="1" applyAlignment="1">
      <alignment horizontal="right" vertical="top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justify" vertical="center" wrapText="1"/>
    </xf>
    <xf numFmtId="3" fontId="6" fillId="8" borderId="1" xfId="0" applyNumberFormat="1" applyFont="1" applyFill="1" applyBorder="1" applyAlignment="1">
      <alignment horizontal="center" vertical="center" wrapText="1"/>
    </xf>
    <xf numFmtId="3" fontId="6" fillId="3" borderId="3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justify" vertical="center" wrapText="1"/>
    </xf>
    <xf numFmtId="0" fontId="6" fillId="6" borderId="1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horizontal="center" vertical="center" wrapText="1"/>
    </xf>
    <xf numFmtId="3" fontId="4" fillId="6" borderId="2" xfId="0" applyNumberFormat="1" applyFont="1" applyFill="1" applyBorder="1" applyAlignment="1">
      <alignment horizontal="center" vertical="center" wrapText="1"/>
    </xf>
    <xf numFmtId="3" fontId="4" fillId="6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2" fontId="4" fillId="0" borderId="0" xfId="0" applyNumberFormat="1" applyFont="1"/>
    <xf numFmtId="0" fontId="4" fillId="5" borderId="2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3" fontId="6" fillId="5" borderId="2" xfId="0" applyNumberFormat="1" applyFont="1" applyFill="1" applyBorder="1" applyAlignment="1">
      <alignment horizontal="center" vertical="center" wrapText="1"/>
    </xf>
    <xf numFmtId="3" fontId="6" fillId="5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3" fontId="6" fillId="6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0" fontId="6" fillId="7" borderId="1" xfId="0" applyFont="1" applyFill="1" applyBorder="1" applyAlignment="1">
      <alignment vertical="center" wrapText="1"/>
    </xf>
    <xf numFmtId="0" fontId="6" fillId="7" borderId="2" xfId="0" applyFont="1" applyFill="1" applyBorder="1" applyAlignment="1">
      <alignment horizontal="center" vertical="center" wrapText="1"/>
    </xf>
    <xf numFmtId="3" fontId="6" fillId="7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3" fontId="6" fillId="6" borderId="1" xfId="0" applyNumberFormat="1" applyFont="1" applyFill="1" applyBorder="1" applyAlignment="1">
      <alignment horizontal="center" vertical="center" wrapText="1"/>
    </xf>
    <xf numFmtId="3" fontId="6" fillId="7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8A205-EB17-490B-88A3-A487553E266A}">
  <dimension ref="A3:F31"/>
  <sheetViews>
    <sheetView tabSelected="1" zoomScale="90" zoomScaleNormal="90" workbookViewId="0">
      <selection activeCell="A5" sqref="A5"/>
    </sheetView>
  </sheetViews>
  <sheetFormatPr defaultColWidth="22.28515625" defaultRowHeight="15" x14ac:dyDescent="0.25"/>
  <cols>
    <col min="1" max="1" width="46.140625" customWidth="1"/>
  </cols>
  <sheetData>
    <row r="3" spans="1:5" ht="38.25" x14ac:dyDescent="0.25">
      <c r="A3" s="5" t="s">
        <v>0</v>
      </c>
      <c r="B3" s="5" t="s">
        <v>1</v>
      </c>
      <c r="C3" s="6" t="s">
        <v>2</v>
      </c>
      <c r="D3" s="7" t="s">
        <v>3</v>
      </c>
      <c r="E3" s="7" t="s">
        <v>4</v>
      </c>
    </row>
    <row r="4" spans="1:5" ht="25.5" x14ac:dyDescent="0.25">
      <c r="A4" s="8" t="s">
        <v>5</v>
      </c>
      <c r="B4" s="9" t="s">
        <v>6</v>
      </c>
      <c r="C4" s="10">
        <v>1</v>
      </c>
      <c r="D4" s="11"/>
      <c r="E4" s="12">
        <f>C4*D4</f>
        <v>0</v>
      </c>
    </row>
    <row r="5" spans="1:5" ht="38.25" x14ac:dyDescent="0.25">
      <c r="A5" s="8" t="s">
        <v>28</v>
      </c>
      <c r="B5" s="9" t="s">
        <v>6</v>
      </c>
      <c r="C5" s="10">
        <v>1</v>
      </c>
      <c r="D5" s="11"/>
      <c r="E5" s="12">
        <f>C5*D5</f>
        <v>0</v>
      </c>
    </row>
    <row r="6" spans="1:5" x14ac:dyDescent="0.25">
      <c r="A6" s="13" t="s">
        <v>30</v>
      </c>
      <c r="B6" s="9"/>
      <c r="C6" s="10"/>
      <c r="D6" s="14">
        <f>SUM(D7:D9) * 4</f>
        <v>0</v>
      </c>
      <c r="E6" s="15"/>
    </row>
    <row r="7" spans="1:5" x14ac:dyDescent="0.25">
      <c r="A7" s="16" t="s">
        <v>8</v>
      </c>
      <c r="B7" s="9" t="s">
        <v>7</v>
      </c>
      <c r="C7" s="10">
        <v>4</v>
      </c>
      <c r="D7" s="11"/>
      <c r="E7" s="12">
        <f>D7*C7</f>
        <v>0</v>
      </c>
    </row>
    <row r="8" spans="1:5" x14ac:dyDescent="0.25">
      <c r="A8" s="16" t="s">
        <v>9</v>
      </c>
      <c r="B8" s="9" t="s">
        <v>7</v>
      </c>
      <c r="C8" s="10">
        <v>4</v>
      </c>
      <c r="D8" s="11"/>
      <c r="E8" s="12">
        <f t="shared" ref="E8:E9" si="0">D8*C8</f>
        <v>0</v>
      </c>
    </row>
    <row r="9" spans="1:5" x14ac:dyDescent="0.25">
      <c r="A9" s="16" t="s">
        <v>10</v>
      </c>
      <c r="B9" s="9" t="s">
        <v>7</v>
      </c>
      <c r="C9" s="10">
        <v>4</v>
      </c>
      <c r="D9" s="11"/>
      <c r="E9" s="12">
        <f t="shared" si="0"/>
        <v>0</v>
      </c>
    </row>
    <row r="10" spans="1:5" x14ac:dyDescent="0.25">
      <c r="A10" s="17" t="s">
        <v>11</v>
      </c>
      <c r="B10" s="18"/>
      <c r="C10" s="18"/>
      <c r="D10" s="19"/>
      <c r="E10" s="40">
        <f>SUM(E4:E5,E7:E9)</f>
        <v>0</v>
      </c>
    </row>
    <row r="11" spans="1:5" x14ac:dyDescent="0.25">
      <c r="A11" s="21"/>
      <c r="B11" s="21"/>
      <c r="C11" s="21"/>
      <c r="D11" s="22"/>
      <c r="E11" s="22"/>
    </row>
    <row r="12" spans="1:5" ht="38.25" x14ac:dyDescent="0.25">
      <c r="A12" s="5" t="s">
        <v>0</v>
      </c>
      <c r="B12" s="5" t="s">
        <v>1</v>
      </c>
      <c r="C12" s="6" t="s">
        <v>12</v>
      </c>
      <c r="D12" s="7" t="s">
        <v>3</v>
      </c>
      <c r="E12" s="7" t="s">
        <v>4</v>
      </c>
    </row>
    <row r="13" spans="1:5" x14ac:dyDescent="0.25">
      <c r="A13" s="13" t="s">
        <v>13</v>
      </c>
      <c r="B13" s="23"/>
      <c r="C13" s="24" t="s">
        <v>14</v>
      </c>
      <c r="D13" s="25"/>
      <c r="E13" s="26">
        <f>SUM(E14:E21)</f>
        <v>0</v>
      </c>
    </row>
    <row r="14" spans="1:5" x14ac:dyDescent="0.25">
      <c r="A14" s="27" t="s">
        <v>15</v>
      </c>
      <c r="B14" s="28" t="s">
        <v>16</v>
      </c>
      <c r="C14" s="2">
        <v>250</v>
      </c>
      <c r="D14" s="11"/>
      <c r="E14" s="29">
        <f>C14*D14</f>
        <v>0</v>
      </c>
    </row>
    <row r="15" spans="1:5" x14ac:dyDescent="0.25">
      <c r="A15" s="27" t="s">
        <v>17</v>
      </c>
      <c r="B15" s="28" t="s">
        <v>16</v>
      </c>
      <c r="C15" s="2">
        <v>100</v>
      </c>
      <c r="D15" s="11"/>
      <c r="E15" s="29">
        <f>C15*D15</f>
        <v>0</v>
      </c>
    </row>
    <row r="16" spans="1:5" x14ac:dyDescent="0.25">
      <c r="A16" s="27" t="s">
        <v>18</v>
      </c>
      <c r="B16" s="28" t="s">
        <v>16</v>
      </c>
      <c r="C16" s="2">
        <v>150</v>
      </c>
      <c r="D16" s="11"/>
      <c r="E16" s="29">
        <f t="shared" ref="E16:E21" si="1">C16*D16</f>
        <v>0</v>
      </c>
    </row>
    <row r="17" spans="1:6" x14ac:dyDescent="0.25">
      <c r="A17" s="27" t="s">
        <v>19</v>
      </c>
      <c r="B17" s="28" t="s">
        <v>16</v>
      </c>
      <c r="C17" s="2">
        <v>600</v>
      </c>
      <c r="D17" s="11"/>
      <c r="E17" s="29">
        <f t="shared" si="1"/>
        <v>0</v>
      </c>
    </row>
    <row r="18" spans="1:6" x14ac:dyDescent="0.25">
      <c r="A18" s="27" t="s">
        <v>20</v>
      </c>
      <c r="B18" s="28" t="s">
        <v>16</v>
      </c>
      <c r="C18" s="2">
        <v>200</v>
      </c>
      <c r="D18" s="11"/>
      <c r="E18" s="29">
        <f t="shared" si="1"/>
        <v>0</v>
      </c>
    </row>
    <row r="19" spans="1:6" x14ac:dyDescent="0.25">
      <c r="A19" s="27" t="s">
        <v>21</v>
      </c>
      <c r="B19" s="28" t="s">
        <v>16</v>
      </c>
      <c r="C19" s="2">
        <v>200</v>
      </c>
      <c r="D19" s="11"/>
      <c r="E19" s="29">
        <f t="shared" si="1"/>
        <v>0</v>
      </c>
    </row>
    <row r="20" spans="1:6" x14ac:dyDescent="0.25">
      <c r="A20" s="27" t="s">
        <v>22</v>
      </c>
      <c r="B20" s="28" t="s">
        <v>16</v>
      </c>
      <c r="C20" s="2">
        <v>100</v>
      </c>
      <c r="D20" s="11"/>
      <c r="E20" s="29">
        <f t="shared" si="1"/>
        <v>0</v>
      </c>
    </row>
    <row r="21" spans="1:6" x14ac:dyDescent="0.25">
      <c r="A21" s="27" t="s">
        <v>23</v>
      </c>
      <c r="B21" s="28" t="s">
        <v>16</v>
      </c>
      <c r="C21" s="2">
        <v>400</v>
      </c>
      <c r="D21" s="11"/>
      <c r="E21" s="29">
        <f t="shared" si="1"/>
        <v>0</v>
      </c>
    </row>
    <row r="22" spans="1:6" x14ac:dyDescent="0.25">
      <c r="A22" s="17" t="s">
        <v>31</v>
      </c>
      <c r="B22" s="30"/>
      <c r="C22" s="30"/>
      <c r="D22" s="31"/>
      <c r="E22" s="20">
        <f>E13</f>
        <v>0</v>
      </c>
    </row>
    <row r="23" spans="1:6" x14ac:dyDescent="0.25">
      <c r="A23" s="32"/>
      <c r="B23" s="33"/>
      <c r="C23" s="33"/>
      <c r="D23" s="34"/>
      <c r="E23" s="35"/>
    </row>
    <row r="24" spans="1:6" x14ac:dyDescent="0.25">
      <c r="A24" s="36" t="s">
        <v>24</v>
      </c>
      <c r="B24" s="37"/>
      <c r="C24" s="37"/>
      <c r="D24" s="38"/>
      <c r="E24" s="41">
        <f>E10+E22</f>
        <v>0</v>
      </c>
    </row>
    <row r="27" spans="1:6" x14ac:dyDescent="0.25">
      <c r="A27" s="3" t="s">
        <v>29</v>
      </c>
      <c r="B27" s="1"/>
      <c r="C27" s="1"/>
      <c r="D27" s="1"/>
      <c r="E27" s="1"/>
      <c r="F27" s="1"/>
    </row>
    <row r="28" spans="1:6" x14ac:dyDescent="0.25">
      <c r="A28" s="4" t="s">
        <v>25</v>
      </c>
      <c r="B28" s="1" t="s">
        <v>26</v>
      </c>
      <c r="C28" s="1"/>
      <c r="D28" s="1"/>
      <c r="E28" s="1"/>
      <c r="F28" s="1"/>
    </row>
    <row r="29" spans="1:6" x14ac:dyDescent="0.25">
      <c r="A29" s="4" t="s">
        <v>14</v>
      </c>
      <c r="B29" s="1" t="s">
        <v>27</v>
      </c>
      <c r="C29" s="1"/>
      <c r="D29" s="1"/>
      <c r="E29" s="1"/>
      <c r="F29" s="1"/>
    </row>
    <row r="30" spans="1:6" x14ac:dyDescent="0.25">
      <c r="A30" s="39"/>
    </row>
    <row r="31" spans="1:6" x14ac:dyDescent="0.25">
      <c r="A31" s="39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B2C504217EA24C9D2E7274F6BA4877" ma:contentTypeVersion="7" ma:contentTypeDescription="Vytvoří nový dokument" ma:contentTypeScope="" ma:versionID="111548e46a73947187695218039c7a25">
  <xsd:schema xmlns:xsd="http://www.w3.org/2001/XMLSchema" xmlns:xs="http://www.w3.org/2001/XMLSchema" xmlns:p="http://schemas.microsoft.com/office/2006/metadata/properties" xmlns:ns2="766d2235-8710-4cc5-afc0-50e6fa02d552" xmlns:ns3="407f18db-4484-4019-aa09-1dbbffd4757e" targetNamespace="http://schemas.microsoft.com/office/2006/metadata/properties" ma:root="true" ma:fieldsID="3671c09a34b34d51d0ed7c793b8174a9" ns2:_="" ns3:_="">
    <xsd:import namespace="766d2235-8710-4cc5-afc0-50e6fa02d552"/>
    <xsd:import namespace="407f18db-4484-4019-aa09-1dbbffd475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6d2235-8710-4cc5-afc0-50e6fa02d5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7f18db-4484-4019-aa09-1dbbffd4757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DC0BAC-7BF4-4927-B35F-5F62A950037D}">
  <ds:schemaRefs>
    <ds:schemaRef ds:uri="766d2235-8710-4cc5-afc0-50e6fa02d552"/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407f18db-4484-4019-aa09-1dbbffd4757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1EC3236-198D-46D8-A452-57D10A13EE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D1784D-3D65-47FA-B6ED-6BD567919F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6d2235-8710-4cc5-afc0-50e6fa02d552"/>
    <ds:schemaRef ds:uri="407f18db-4484-4019-aa09-1dbbffd475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struktura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2021-03-26T10:36:12Z</dcterms:created>
  <dcterms:modified xsi:type="dcterms:W3CDTF">2023-08-22T08:07:19Z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0x010100B5B2C504217EA24C9D2E7274F6BA4877</vt:lpwstr>
  </property>
</Properties>
</file>